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84A59C6F-52CA-4672-8E8E-1A7E6F4A94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ютий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P10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<sst xmlns="http://schemas.openxmlformats.org/spreadsheetml/2006/main" count="33" uniqueCount="33">
  <si>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</si>
  <si>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</si>
  <si>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</si>
  <si>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</si>
  <si>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</si>
  <si>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</si>
  <si>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</si>
  <si>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</si>
  <si>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</si>
  <si>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</si>
  <si>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грн</t>
  </si>
  <si>
    <t>Погашення кредиторської заборгованості із виплати заробітної плати за попередній період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</si>
  <si>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</si>
  <si>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</si>
  <si>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</si>
  <si>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</si>
  <si>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</si>
  <si>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</si>
  <si>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</si>
  <si>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</si>
  <si>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</si>
  <si>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Відпустка</t>
  </si>
  <si>
    <t>Відрядження, дні</t>
  </si>
  <si>
    <t>Відпустка, дні</t>
  </si>
  <si>
    <t>Управління цифрової трансформації</t>
  </si>
  <si>
    <t>Нацик О.О.</t>
  </si>
  <si>
    <t>начальник Управління</t>
  </si>
  <si>
    <t>Клименок О.М.</t>
  </si>
  <si>
    <t>Кредиторська заборгованість із виплати заробітної плати за січень 2026 року</t>
  </si>
  <si>
    <t>лютий  2026 р.</t>
  </si>
  <si>
    <t>Доннараховано за січень  2026 року оклад</t>
  </si>
  <si>
    <t>Доннараховано за січень  2026 року вислуга</t>
  </si>
  <si>
    <t>заступник начальникаУправління начальник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</si>
</sst>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E1" workbookViewId="0">
      <selection activeCell="S15" sqref="S15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10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24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29</v>
      </c>
    </row>
    <row r="6" spans="1:24" x14ac:dyDescent="0.3">
      <c r="X6" s="10" t="s">
        <v>10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13</v>
      </c>
      <c r="H7" s="5" t="s">
        <v>14</v>
      </c>
      <c r="I7" s="5" t="s">
        <v>15</v>
      </c>
      <c r="J7" s="5" t="s">
        <v>30</v>
      </c>
      <c r="K7" s="5" t="s">
        <v>23</v>
      </c>
      <c r="L7" s="5" t="s">
        <v>21</v>
      </c>
      <c r="M7" s="5" t="s">
        <v>31</v>
      </c>
      <c r="N7" s="5" t="s">
        <v>22</v>
      </c>
      <c r="O7" s="5" t="s">
        <v>12</v>
      </c>
      <c r="P7" s="5" t="s">
        <v>9</v>
      </c>
      <c r="Q7" s="5" t="s">
        <v>20</v>
      </c>
      <c r="R7" s="5" t="s">
        <v>5</v>
      </c>
      <c r="S7" s="4" t="s">
        <v>11</v>
      </c>
      <c r="T7" s="5" t="s">
        <v>16</v>
      </c>
      <c r="U7" s="5" t="s">
        <v>17</v>
      </c>
      <c r="V7" s="5" t="s">
        <v>18</v>
      </c>
      <c r="W7" s="5" t="s">
        <v>19</v>
      </c>
      <c r="X7" s="4" t="s">
        <v>28</v>
      </c>
    </row>
    <row r="8" spans="1:24" x14ac:dyDescent="0.3">
      <c r="A8" s="5">
        <v>1</v>
      </c>
      <c r="B8" s="5">
        <v>99</v>
      </c>
      <c r="C8" s="5" t="s">
        <v>25</v>
      </c>
      <c r="D8" s="3"/>
      <c r="E8" s="4" t="s">
        <v>26</v>
      </c>
      <c r="F8" s="5">
        <v>20</v>
      </c>
      <c r="G8" s="11">
        <v>53021</v>
      </c>
      <c r="H8" s="11">
        <v>500</v>
      </c>
      <c r="I8" s="11">
        <v>12725.04</v>
      </c>
      <c r="J8" s="11">
        <v>27179</v>
      </c>
      <c r="K8" s="16"/>
      <c r="L8" s="16"/>
      <c r="M8" s="12">
        <v>6522.96</v>
      </c>
      <c r="N8" s="12"/>
      <c r="O8" s="11"/>
      <c r="P8" s="11"/>
      <c r="Q8" s="11"/>
      <c r="R8" s="11">
        <f>G8+H8+I8+P8+Q8+J8+M8+O8+L8</f>
        <v>99948.000000000015</v>
      </c>
      <c r="S8" s="13">
        <v>3034.68</v>
      </c>
      <c r="T8" s="11">
        <v>51973.52</v>
      </c>
      <c r="U8" s="13">
        <v>17990.64</v>
      </c>
      <c r="V8" s="13">
        <v>4997.3900000000003</v>
      </c>
      <c r="W8" s="13"/>
      <c r="X8" s="11">
        <v>24986.45</v>
      </c>
    </row>
    <row r="9" spans="1:24" ht="43.2" x14ac:dyDescent="0.3">
      <c r="A9" s="5">
        <v>2</v>
      </c>
      <c r="B9" s="5"/>
      <c r="C9" s="5" t="s">
        <v>27</v>
      </c>
      <c r="D9" s="3"/>
      <c r="E9" s="4" t="s">
        <v>32</v>
      </c>
      <c r="F9" s="5">
        <v>20</v>
      </c>
      <c r="G9" s="11">
        <v>50370</v>
      </c>
      <c r="H9" s="11">
        <v>800</v>
      </c>
      <c r="I9" s="11">
        <v>15111</v>
      </c>
      <c r="J9" s="11">
        <v>25882.73</v>
      </c>
      <c r="K9" s="16"/>
      <c r="L9" s="16"/>
      <c r="M9" s="12">
        <v>7764.82</v>
      </c>
      <c r="N9" s="12"/>
      <c r="O9" s="11"/>
      <c r="P9" s="11"/>
      <c r="Q9" s="11"/>
      <c r="R9" s="11">
        <f>G9+H9+I9+P9+Q9+J9+M9+O9</f>
        <v>99928.549999999988</v>
      </c>
      <c r="S9" s="13">
        <v>3600.8</v>
      </c>
      <c r="T9" s="11">
        <v>50108.07</v>
      </c>
      <c r="U9" s="13">
        <v>17987.14</v>
      </c>
      <c r="V9" s="13">
        <v>4996.24</v>
      </c>
      <c r="W9" s="13"/>
      <c r="X9" s="11">
        <v>26836.91</v>
      </c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103391</v>
      </c>
      <c r="H10" s="14">
        <v>1300</v>
      </c>
      <c r="I10" s="14">
        <f t="shared" si="0"/>
        <v>27836.04</v>
      </c>
      <c r="J10" s="14">
        <f t="shared" si="0"/>
        <v>53061.729999999996</v>
      </c>
      <c r="K10" s="14"/>
      <c r="L10" s="14"/>
      <c r="M10" s="14">
        <f t="shared" si="0"/>
        <v>14287.779999999999</v>
      </c>
      <c r="N10" s="14">
        <v>0</v>
      </c>
      <c r="O10" s="14">
        <f t="shared" si="0"/>
        <v>0</v>
      </c>
      <c r="P10" s="14">
        <f t="shared" ref="P10" si="1">SUM(P8:P8)</f>
        <v>0</v>
      </c>
      <c r="Q10" s="14">
        <f t="shared" ref="Q10:W10" si="2">SUM(Q8:Q9)</f>
        <v>0</v>
      </c>
      <c r="R10" s="14">
        <f t="shared" si="2"/>
        <v>199876.55</v>
      </c>
      <c r="S10" s="15">
        <f t="shared" si="2"/>
        <v>6635.48</v>
      </c>
      <c r="T10" s="14">
        <f t="shared" si="2"/>
        <v>102081.59</v>
      </c>
      <c r="U10" s="14">
        <f t="shared" si="2"/>
        <v>35977.78</v>
      </c>
      <c r="V10" s="14">
        <f t="shared" si="2"/>
        <v>9993.630000000001</v>
      </c>
      <c r="W10" s="14">
        <f t="shared" si="2"/>
        <v>0</v>
      </c>
      <c r="X10" s="14">
        <v>51823.360000000001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лютий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2026-06-02T10:03:17Z</dcterms:modified>
</cp:coreProperties>
</file>